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050" windowHeight="10020"/>
  </bookViews>
  <sheets>
    <sheet name="ВА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1" l="1"/>
  <c r="AC8" i="1" l="1"/>
  <c r="AB8" i="1" l="1"/>
  <c r="AA8" i="1" l="1"/>
  <c r="Z8" i="1" l="1"/>
  <c r="Y8" i="1" l="1"/>
  <c r="X8" i="1"/>
  <c r="W8" i="1"/>
  <c r="V6" i="1" l="1"/>
  <c r="V8" i="1" s="1"/>
  <c r="T6" i="1" l="1"/>
  <c r="U6" i="1"/>
  <c r="U8" i="1" s="1"/>
  <c r="T8" i="1" l="1"/>
  <c r="S6" i="1" l="1"/>
  <c r="S8" i="1" s="1"/>
  <c r="R6" i="1" l="1"/>
  <c r="R8" i="1" s="1"/>
  <c r="N6" i="1" l="1"/>
  <c r="N8" i="1" s="1"/>
  <c r="K6" i="1"/>
  <c r="K8" i="1" s="1"/>
  <c r="L6" i="1"/>
  <c r="L8" i="1" s="1"/>
  <c r="M6" i="1"/>
  <c r="M8" i="1" s="1"/>
  <c r="E6" i="1"/>
  <c r="E8" i="1" s="1"/>
  <c r="F6" i="1"/>
  <c r="F8" i="1" s="1"/>
  <c r="G6" i="1"/>
  <c r="G8" i="1" s="1"/>
  <c r="H6" i="1"/>
  <c r="H8" i="1" s="1"/>
  <c r="I6" i="1"/>
  <c r="I8" i="1" s="1"/>
  <c r="J6" i="1"/>
  <c r="J8" i="1" s="1"/>
  <c r="D6" i="1"/>
  <c r="D8" i="1" s="1"/>
  <c r="C6" i="1"/>
  <c r="C8" i="1" s="1"/>
  <c r="Q6" i="1" l="1"/>
  <c r="Q8" i="1" s="1"/>
</calcChain>
</file>

<file path=xl/sharedStrings.xml><?xml version="1.0" encoding="utf-8"?>
<sst xmlns="http://schemas.openxmlformats.org/spreadsheetml/2006/main" count="68" uniqueCount="32">
  <si>
    <t>ед. изм.</t>
  </si>
  <si>
    <t>Характеристики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</si>
  <si>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</si>
  <si>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</si>
  <si>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</si>
  <si>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</si>
  <si>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</si>
  <si>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</si>
  <si>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</si>
  <si>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</si>
  <si>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</si>
  <si>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</si>
  <si>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</si>
  <si>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</si>
  <si>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ед.</t>
  </si>
  <si>
    <t>Средства транспорта</t>
  </si>
  <si>
    <t>Справочно:</t>
  </si>
  <si>
    <t>ООО "ВАТ"</t>
  </si>
  <si>
    <t>Доступная мощность</t>
  </si>
  <si>
    <t>Максимальная мощность единовременного размещения склада ООО "ВАТ" (нормативная)</t>
  </si>
  <si>
    <t>Максимальная ежемесячная мощность размещения на складе ООО "ВАТ"</t>
  </si>
  <si>
    <t>Планируемый ежемесячный объем груза</t>
  </si>
  <si>
    <t>Коэффициент оборачиваемости по площадкам</t>
  </si>
  <si>
    <t>Расчет доступной мощности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</si>
  <si>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</si>
  <si>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</si>
  <si>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</si>
  <si>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</si>
  <si>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</si>
  <si>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</si>
  <si>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</si>
  <si>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2023г.-2024 г,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</si>
</sst>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A08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Fill="1"/>
    <xf numFmtId="164" fontId="5" fillId="2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A08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W1" zoomScale="90" zoomScaleNormal="90" workbookViewId="0">
      <selection activeCell="AF7" sqref="AF7"/>
    </sheetView>
  </sheetViews>
  <sheetFormatPr defaultRowHeight="15" outlineLevelRow="2" outlineLevelCol="1" x14ac:dyDescent="0.25"/>
  <cols>
    <col min="1" max="1" width="41.140625" customWidth="1"/>
    <col min="2" max="2" width="13" customWidth="1"/>
    <col min="3" max="14" width="15" hidden="1" customWidth="1" outlineLevel="1"/>
    <col min="15" max="15" width="15" customWidth="1" collapsed="1"/>
    <col min="16" max="16" width="14" customWidth="1"/>
    <col min="17" max="17" width="14.140625" customWidth="1"/>
    <col min="18" max="18" width="14.7109375" customWidth="1"/>
    <col min="19" max="20" width="15" customWidth="1"/>
    <col min="21" max="21" width="16.140625" customWidth="1"/>
    <col min="22" max="22" width="15.85546875" customWidth="1"/>
    <col min="23" max="24" width="16.5703125" customWidth="1"/>
    <col min="25" max="29" width="17.5703125" customWidth="1"/>
    <col min="30" max="30" width="13.85546875" customWidth="1"/>
  </cols>
  <sheetData>
    <row r="1" spans="1:30" ht="15.75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9" t="s">
        <v>31</v>
      </c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30" ht="15.75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 t="s">
        <v>17</v>
      </c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30" ht="60" x14ac:dyDescent="0.25">
      <c r="A3" s="25" t="s">
        <v>1</v>
      </c>
      <c r="B3" s="25" t="s">
        <v>0</v>
      </c>
      <c r="C3" s="1" t="s">
        <v>15</v>
      </c>
      <c r="D3" s="1" t="s">
        <v>15</v>
      </c>
      <c r="E3" s="1" t="s">
        <v>15</v>
      </c>
      <c r="F3" s="1" t="s">
        <v>15</v>
      </c>
      <c r="G3" s="1" t="s">
        <v>15</v>
      </c>
      <c r="H3" s="1" t="s">
        <v>15</v>
      </c>
      <c r="I3" s="1" t="s">
        <v>15</v>
      </c>
      <c r="J3" s="1" t="s">
        <v>15</v>
      </c>
      <c r="K3" s="1" t="s">
        <v>15</v>
      </c>
      <c r="L3" s="1" t="s">
        <v>15</v>
      </c>
      <c r="M3" s="1" t="s">
        <v>15</v>
      </c>
      <c r="N3" s="1" t="s">
        <v>15</v>
      </c>
      <c r="O3" s="1" t="s">
        <v>15</v>
      </c>
      <c r="P3" s="1" t="s">
        <v>15</v>
      </c>
      <c r="Q3" s="1" t="s">
        <v>15</v>
      </c>
      <c r="R3" s="1" t="s">
        <v>15</v>
      </c>
      <c r="S3" s="1" t="s">
        <v>15</v>
      </c>
      <c r="T3" s="1" t="s">
        <v>15</v>
      </c>
      <c r="U3" s="1" t="s">
        <v>15</v>
      </c>
      <c r="V3" s="1" t="s">
        <v>15</v>
      </c>
      <c r="W3" s="1" t="s">
        <v>15</v>
      </c>
      <c r="X3" s="1" t="s">
        <v>15</v>
      </c>
      <c r="Y3" s="1" t="s">
        <v>15</v>
      </c>
      <c r="Z3" s="1" t="s">
        <v>15</v>
      </c>
      <c r="AA3" s="1" t="s">
        <v>15</v>
      </c>
      <c r="AB3" s="1" t="s">
        <v>15</v>
      </c>
      <c r="AC3" s="1" t="s">
        <v>15</v>
      </c>
      <c r="AD3" s="1" t="s">
        <v>15</v>
      </c>
    </row>
    <row r="4" spans="1:30" x14ac:dyDescent="0.25">
      <c r="A4" s="25"/>
      <c r="B4" s="25"/>
      <c r="C4" s="2" t="s">
        <v>13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2</v>
      </c>
      <c r="Q4" s="3" t="s">
        <v>3</v>
      </c>
      <c r="R4" s="3" t="s">
        <v>4</v>
      </c>
      <c r="S4" s="3" t="s">
        <v>5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  <c r="AA4" s="18">
        <v>45292</v>
      </c>
      <c r="AB4" s="18">
        <v>45323</v>
      </c>
      <c r="AC4" s="18">
        <v>45352</v>
      </c>
      <c r="AD4" s="18">
        <v>45383</v>
      </c>
    </row>
    <row r="5" spans="1:30" ht="48.75" customHeight="1" x14ac:dyDescent="0.25">
      <c r="A5" s="7" t="s">
        <v>19</v>
      </c>
      <c r="B5" s="8" t="s">
        <v>14</v>
      </c>
      <c r="C5" s="9">
        <v>2730</v>
      </c>
      <c r="D5" s="9">
        <v>2730</v>
      </c>
      <c r="E5" s="9">
        <v>2730</v>
      </c>
      <c r="F5" s="9">
        <v>2730</v>
      </c>
      <c r="G5" s="9">
        <v>2730</v>
      </c>
      <c r="H5" s="9">
        <v>2730</v>
      </c>
      <c r="I5" s="9">
        <v>2730</v>
      </c>
      <c r="J5" s="9">
        <v>2730</v>
      </c>
      <c r="K5" s="9">
        <v>2730</v>
      </c>
      <c r="L5" s="9">
        <v>2730</v>
      </c>
      <c r="M5" s="9">
        <v>2730</v>
      </c>
      <c r="N5" s="10">
        <v>2730</v>
      </c>
      <c r="O5" s="17">
        <v>3830</v>
      </c>
      <c r="P5" s="17">
        <v>3830</v>
      </c>
      <c r="Q5" s="17">
        <v>3830</v>
      </c>
      <c r="R5" s="17">
        <v>3830</v>
      </c>
      <c r="S5" s="17">
        <v>3830</v>
      </c>
      <c r="T5" s="17">
        <v>3830</v>
      </c>
      <c r="U5" s="17">
        <v>3830</v>
      </c>
      <c r="V5" s="17">
        <v>3830</v>
      </c>
      <c r="W5" s="17">
        <v>3830</v>
      </c>
      <c r="X5" s="17">
        <v>3830</v>
      </c>
      <c r="Y5" s="17">
        <v>3830</v>
      </c>
      <c r="Z5" s="17">
        <v>3830</v>
      </c>
      <c r="AA5" s="17">
        <v>3830</v>
      </c>
      <c r="AB5" s="17">
        <v>3830</v>
      </c>
      <c r="AC5" s="17">
        <v>3830</v>
      </c>
      <c r="AD5" s="17">
        <v>3830</v>
      </c>
    </row>
    <row r="6" spans="1:30" ht="30" x14ac:dyDescent="0.25">
      <c r="A6" s="11" t="s">
        <v>20</v>
      </c>
      <c r="B6" s="8" t="s">
        <v>14</v>
      </c>
      <c r="C6" s="12">
        <f>C5*C10</f>
        <v>8548.484848484848</v>
      </c>
      <c r="D6" s="12">
        <f>D5*D10</f>
        <v>10192</v>
      </c>
      <c r="E6" s="12">
        <f t="shared" ref="E6:J6" si="0">E5*E10</f>
        <v>8635.7142857142844</v>
      </c>
      <c r="F6" s="12">
        <f t="shared" si="0"/>
        <v>8181.818181818182</v>
      </c>
      <c r="G6" s="12">
        <f t="shared" si="0"/>
        <v>9259.2997811816185</v>
      </c>
      <c r="H6" s="12">
        <f t="shared" si="0"/>
        <v>9692.3076923076933</v>
      </c>
      <c r="I6" s="12">
        <f t="shared" si="0"/>
        <v>8769.9481865284979</v>
      </c>
      <c r="J6" s="12">
        <f t="shared" si="0"/>
        <v>8075.3816793893129</v>
      </c>
      <c r="K6" s="12">
        <f>K5*K10</f>
        <v>10473.145780051151</v>
      </c>
      <c r="L6" s="12">
        <f>L5*L10</f>
        <v>8168.9189189189192</v>
      </c>
      <c r="M6" s="12">
        <f t="shared" ref="M6" si="1">M5*M10</f>
        <v>7465.815861440291</v>
      </c>
      <c r="N6" s="12">
        <f>N5*N10</f>
        <v>7465.8158614402819</v>
      </c>
      <c r="O6" s="12">
        <v>12256</v>
      </c>
      <c r="P6" s="12">
        <v>12256</v>
      </c>
      <c r="Q6" s="12">
        <f t="shared" ref="Q6:V6" si="2">Q5*Q10</f>
        <v>12256</v>
      </c>
      <c r="R6" s="12">
        <f t="shared" si="2"/>
        <v>12256</v>
      </c>
      <c r="S6" s="12">
        <f t="shared" si="2"/>
        <v>12256</v>
      </c>
      <c r="T6" s="12">
        <f t="shared" si="2"/>
        <v>12256</v>
      </c>
      <c r="U6" s="12">
        <f t="shared" si="2"/>
        <v>12256</v>
      </c>
      <c r="V6" s="12">
        <f t="shared" si="2"/>
        <v>12256</v>
      </c>
      <c r="W6" s="12">
        <v>12256</v>
      </c>
      <c r="X6" s="12">
        <v>12256</v>
      </c>
      <c r="Y6" s="12">
        <v>12256</v>
      </c>
      <c r="Z6" s="12">
        <v>12256</v>
      </c>
      <c r="AA6" s="12">
        <v>12256</v>
      </c>
      <c r="AB6" s="12">
        <v>12256</v>
      </c>
      <c r="AC6" s="12">
        <v>12256</v>
      </c>
      <c r="AD6" s="12">
        <v>12256</v>
      </c>
    </row>
    <row r="7" spans="1:30" ht="28.5" customHeight="1" x14ac:dyDescent="0.25">
      <c r="A7" s="13" t="s">
        <v>21</v>
      </c>
      <c r="B7" s="8" t="s">
        <v>14</v>
      </c>
      <c r="C7" s="12">
        <v>5932</v>
      </c>
      <c r="D7" s="12">
        <v>6322</v>
      </c>
      <c r="E7" s="12">
        <v>4689</v>
      </c>
      <c r="F7" s="12">
        <v>4152</v>
      </c>
      <c r="G7" s="12">
        <v>5629</v>
      </c>
      <c r="H7" s="12">
        <v>6567</v>
      </c>
      <c r="I7" s="12">
        <v>9393</v>
      </c>
      <c r="J7" s="12">
        <v>10290</v>
      </c>
      <c r="K7" s="12">
        <v>5181</v>
      </c>
      <c r="L7" s="12">
        <v>9171</v>
      </c>
      <c r="M7" s="12">
        <v>8434</v>
      </c>
      <c r="N7" s="12">
        <v>6718</v>
      </c>
      <c r="O7" s="12">
        <v>5711</v>
      </c>
      <c r="P7" s="14">
        <v>5060</v>
      </c>
      <c r="Q7" s="14">
        <v>10376</v>
      </c>
      <c r="R7" s="14">
        <v>7000</v>
      </c>
      <c r="S7" s="14">
        <v>7000</v>
      </c>
      <c r="T7" s="14">
        <v>14622</v>
      </c>
      <c r="U7" s="14">
        <v>15545</v>
      </c>
      <c r="V7" s="14">
        <v>10644</v>
      </c>
      <c r="W7" s="14">
        <v>0</v>
      </c>
      <c r="X7" s="14">
        <v>0</v>
      </c>
      <c r="Y7" s="14">
        <v>4600</v>
      </c>
      <c r="Z7" s="14">
        <v>4600</v>
      </c>
      <c r="AA7" s="14">
        <v>4600</v>
      </c>
      <c r="AB7" s="14">
        <v>4600</v>
      </c>
      <c r="AC7" s="14">
        <v>4000</v>
      </c>
      <c r="AD7" s="14">
        <v>7761</v>
      </c>
    </row>
    <row r="8" spans="1:30" ht="24" customHeight="1" x14ac:dyDescent="0.25">
      <c r="A8" s="13" t="s">
        <v>18</v>
      </c>
      <c r="B8" s="8" t="s">
        <v>14</v>
      </c>
      <c r="C8" s="12">
        <f>C6-C7</f>
        <v>2616.484848484848</v>
      </c>
      <c r="D8" s="12">
        <f t="shared" ref="D8:N8" si="3">D6-D7</f>
        <v>3870</v>
      </c>
      <c r="E8" s="12">
        <f t="shared" si="3"/>
        <v>3946.7142857142844</v>
      </c>
      <c r="F8" s="12">
        <f t="shared" si="3"/>
        <v>4029.818181818182</v>
      </c>
      <c r="G8" s="12">
        <f t="shared" si="3"/>
        <v>3630.2997811816185</v>
      </c>
      <c r="H8" s="12">
        <f t="shared" si="3"/>
        <v>3125.3076923076933</v>
      </c>
      <c r="I8" s="12">
        <f t="shared" si="3"/>
        <v>-623.0518134715021</v>
      </c>
      <c r="J8" s="12">
        <f t="shared" si="3"/>
        <v>-2214.6183206106871</v>
      </c>
      <c r="K8" s="12">
        <f t="shared" si="3"/>
        <v>5292.1457800511507</v>
      </c>
      <c r="L8" s="12">
        <f t="shared" si="3"/>
        <v>-1002.0810810810808</v>
      </c>
      <c r="M8" s="12">
        <f t="shared" si="3"/>
        <v>-968.18413855970903</v>
      </c>
      <c r="N8" s="12">
        <f t="shared" si="3"/>
        <v>747.81586144028188</v>
      </c>
      <c r="O8" s="12">
        <v>6545</v>
      </c>
      <c r="P8" s="12">
        <v>7196</v>
      </c>
      <c r="Q8" s="12">
        <f t="shared" ref="Q8:Y8" si="4">Q6-Q7</f>
        <v>1880</v>
      </c>
      <c r="R8" s="12">
        <f t="shared" si="4"/>
        <v>5256</v>
      </c>
      <c r="S8" s="12">
        <f t="shared" si="4"/>
        <v>5256</v>
      </c>
      <c r="T8" s="12">
        <f t="shared" si="4"/>
        <v>-2366</v>
      </c>
      <c r="U8" s="12">
        <f t="shared" si="4"/>
        <v>-3289</v>
      </c>
      <c r="V8" s="12">
        <f t="shared" si="4"/>
        <v>1612</v>
      </c>
      <c r="W8" s="12">
        <f t="shared" si="4"/>
        <v>12256</v>
      </c>
      <c r="X8" s="12">
        <f t="shared" si="4"/>
        <v>12256</v>
      </c>
      <c r="Y8" s="12">
        <f t="shared" si="4"/>
        <v>7656</v>
      </c>
      <c r="Z8" s="12">
        <f t="shared" ref="Z8:AA8" si="5">Z6-Z7</f>
        <v>7656</v>
      </c>
      <c r="AA8" s="12">
        <f t="shared" si="5"/>
        <v>7656</v>
      </c>
      <c r="AB8" s="12">
        <f t="shared" ref="AB8:AC8" si="6">AB6-AB7</f>
        <v>7656</v>
      </c>
      <c r="AC8" s="12">
        <f t="shared" si="6"/>
        <v>8256</v>
      </c>
      <c r="AD8" s="12">
        <f t="shared" ref="AD8" si="7">AD6-AD7</f>
        <v>4495</v>
      </c>
    </row>
    <row r="9" spans="1:30" ht="48.75" hidden="1" customHeight="1" outlineLevel="1" x14ac:dyDescent="0.2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15"/>
    </row>
    <row r="10" spans="1:30" ht="17.25" hidden="1" customHeight="1" outlineLevel="2" x14ac:dyDescent="0.25">
      <c r="A10" s="24" t="s">
        <v>22</v>
      </c>
      <c r="B10" s="24"/>
      <c r="C10" s="6">
        <v>3.131313131313131</v>
      </c>
      <c r="D10" s="6">
        <v>3.7333333333333334</v>
      </c>
      <c r="E10" s="6">
        <v>3.1632653061224487</v>
      </c>
      <c r="F10" s="6">
        <v>2.9970029970029972</v>
      </c>
      <c r="G10" s="6">
        <v>3.3916849015317285</v>
      </c>
      <c r="H10" s="6">
        <v>3.550295857988166</v>
      </c>
      <c r="I10" s="6">
        <v>3.2124352331606216</v>
      </c>
      <c r="J10" s="6">
        <v>2.9580152671755724</v>
      </c>
      <c r="K10" s="6">
        <v>3.836317135549872</v>
      </c>
      <c r="L10" s="6">
        <v>2.9922779922779923</v>
      </c>
      <c r="M10" s="6">
        <v>2.7347310847766635</v>
      </c>
      <c r="N10" s="6">
        <v>2.7347310847766599</v>
      </c>
      <c r="O10" s="6">
        <v>3.2</v>
      </c>
      <c r="P10" s="6">
        <v>3.2</v>
      </c>
      <c r="Q10" s="16">
        <v>3.2</v>
      </c>
      <c r="R10" s="16">
        <v>3.2</v>
      </c>
      <c r="S10" s="16">
        <v>3.2</v>
      </c>
      <c r="T10" s="16">
        <v>3.2</v>
      </c>
      <c r="U10" s="16">
        <v>3.2</v>
      </c>
      <c r="V10" s="16">
        <v>3.2</v>
      </c>
    </row>
    <row r="11" spans="1:30" collapsed="1" x14ac:dyDescent="0.25"/>
    <row r="18" spans="25:25" x14ac:dyDescent="0.25">
      <c r="Y18">
        <v>7</v>
      </c>
    </row>
  </sheetData>
  <mergeCells count="7">
    <mergeCell ref="O1:Y1"/>
    <mergeCell ref="O2:Y2"/>
    <mergeCell ref="A1:N1"/>
    <mergeCell ref="A10:B10"/>
    <mergeCell ref="A2:N2"/>
    <mergeCell ref="A3:A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2024-04-03T12:21:22Z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